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2\Digital\4.-Oct-Dic\"/>
    </mc:Choice>
  </mc:AlternateContent>
  <bookViews>
    <workbookView xWindow="0" yWindow="0" windowWidth="28800" windowHeight="1248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F13" i="4"/>
  <c r="F9" i="4"/>
  <c r="F34" i="4" l="1"/>
  <c r="G34" i="4" s="1"/>
  <c r="E34" i="4"/>
  <c r="C34" i="4"/>
  <c r="B34" i="4"/>
  <c r="D34" i="4" s="1"/>
  <c r="F33" i="4"/>
  <c r="G33" i="4" s="1"/>
  <c r="E33" i="4"/>
  <c r="D33" i="4"/>
  <c r="F29" i="4"/>
  <c r="E29" i="4"/>
  <c r="E40" i="4" s="1"/>
  <c r="C29" i="4"/>
  <c r="D29" i="4" s="1"/>
  <c r="B29" i="4"/>
  <c r="B40" i="4" s="1"/>
  <c r="F16" i="4"/>
  <c r="E16" i="4"/>
  <c r="D16" i="4"/>
  <c r="C16" i="4"/>
  <c r="B16" i="4"/>
  <c r="G9" i="4"/>
  <c r="G13" i="4"/>
  <c r="D13" i="4"/>
  <c r="G11" i="4"/>
  <c r="C11" i="4"/>
  <c r="D11" i="4" s="1"/>
  <c r="D9" i="4"/>
  <c r="F40" i="4" l="1"/>
  <c r="G29" i="4"/>
  <c r="D40" i="4"/>
  <c r="C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<sst xmlns="http://schemas.openxmlformats.org/spreadsheetml/2006/main" count="62" uniqueCount="39">
  <si>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</si>
  <si>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</si>
  <si>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</si>
  <si>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</si>
  <si>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</si>
  <si>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</si>
  <si>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</si>
  <si>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</si>
  <si>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</si>
  <si>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</si>
  <si>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</si>
  <si>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</si>
  <si>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</si>
  <si>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</si>
  <si>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</si>
  <si>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</si>
  <si>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</si>
  <si>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</si>
  <si>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</si>
  <si>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</si>
  <si>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</si>
  <si>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</si>
  <si>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</si>
  <si>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</si>
  <si>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</si>
  <si>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</si>
  <si>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</si>
  <si>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</si>
  <si>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</si>
  <si>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</si>
  <si>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</si>
  <si>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</si>
  <si>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</si>
  <si>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</si>
  <si>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</si>
  <si>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</si>
  <si>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</si>
  <si>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</si>
  <si>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Patronato de Explora
Estado Analítico de Ingresos
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</si>
</sst>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6" fillId="2" borderId="4" xfId="8" applyFont="1" applyFill="1" applyBorder="1" applyAlignment="1" applyProtection="1">
      <alignment horizontal="center" vertical="top" wrapText="1"/>
      <protection locked="0"/>
    </xf>
    <xf numFmtId="0" fontId="6" fillId="2" borderId="5" xfId="8" applyFont="1" applyFill="1" applyBorder="1" applyAlignment="1" applyProtection="1">
      <alignment horizontal="center" vertical="top" wrapText="1"/>
      <protection locked="0"/>
    </xf>
    <xf numFmtId="0" fontId="6" fillId="2" borderId="6" xfId="8" applyFont="1" applyFill="1" applyBorder="1" applyAlignment="1" applyProtection="1">
      <alignment horizontal="center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0</xdr:row>
      <xdr:rowOff>411046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41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4" zoomScaleNormal="100" workbookViewId="0">
      <selection activeCell="G9" sqref="G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38</v>
      </c>
      <c r="B1" s="45"/>
      <c r="C1" s="45"/>
      <c r="D1" s="45"/>
      <c r="E1" s="45"/>
      <c r="F1" s="45"/>
      <c r="G1" s="46"/>
    </row>
    <row r="2" spans="1:7" s="3" customFormat="1" x14ac:dyDescent="0.2">
      <c r="A2" s="32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3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3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5" t="s">
        <v>14</v>
      </c>
      <c r="B5" s="14"/>
      <c r="C5" s="14"/>
      <c r="D5" s="14"/>
      <c r="E5" s="14"/>
      <c r="F5" s="14"/>
      <c r="G5" s="14"/>
    </row>
    <row r="6" spans="1:7" x14ac:dyDescent="0.2">
      <c r="A6" s="36" t="s">
        <v>15</v>
      </c>
      <c r="B6" s="15"/>
      <c r="C6" s="15"/>
      <c r="D6" s="15"/>
      <c r="E6" s="15"/>
      <c r="F6" s="15"/>
      <c r="G6" s="15"/>
    </row>
    <row r="7" spans="1:7" x14ac:dyDescent="0.2">
      <c r="A7" s="35" t="s">
        <v>16</v>
      </c>
      <c r="B7" s="15"/>
      <c r="C7" s="15"/>
      <c r="D7" s="15"/>
      <c r="E7" s="15"/>
      <c r="F7" s="15"/>
      <c r="G7" s="15"/>
    </row>
    <row r="8" spans="1:7" x14ac:dyDescent="0.2">
      <c r="A8" s="35" t="s">
        <v>17</v>
      </c>
      <c r="B8" s="15"/>
      <c r="C8" s="15"/>
      <c r="D8" s="15"/>
      <c r="E8" s="15"/>
      <c r="F8" s="15"/>
      <c r="G8" s="15"/>
    </row>
    <row r="9" spans="1:7" x14ac:dyDescent="0.2">
      <c r="A9" s="35" t="s">
        <v>18</v>
      </c>
      <c r="B9" s="40"/>
      <c r="C9" s="40"/>
      <c r="D9" s="40">
        <f>+B9+C9</f>
        <v>0</v>
      </c>
      <c r="E9" s="40">
        <v>1307170.27</v>
      </c>
      <c r="F9" s="40">
        <f>+E9</f>
        <v>1307170.27</v>
      </c>
      <c r="G9" s="40">
        <f>+F9-B9</f>
        <v>1307170.27</v>
      </c>
    </row>
    <row r="10" spans="1:7" x14ac:dyDescent="0.2">
      <c r="A10" s="36" t="s">
        <v>19</v>
      </c>
      <c r="B10" s="40"/>
      <c r="C10" s="40"/>
      <c r="D10" s="40"/>
      <c r="E10" s="40"/>
      <c r="F10" s="40"/>
      <c r="G10" s="40"/>
    </row>
    <row r="11" spans="1:7" x14ac:dyDescent="0.2">
      <c r="A11" s="35" t="s">
        <v>20</v>
      </c>
      <c r="B11" s="40">
        <v>28384087.880000003</v>
      </c>
      <c r="C11" s="40">
        <f>17344407.4+4000000+3100000+4894334</f>
        <v>29338741.399999999</v>
      </c>
      <c r="D11" s="40">
        <f>+B11+C11</f>
        <v>57722829.280000001</v>
      </c>
      <c r="E11" s="40">
        <v>16361633.789999999</v>
      </c>
      <c r="F11" s="40">
        <f>+E11-153120</f>
        <v>16208513.789999999</v>
      </c>
      <c r="G11" s="40">
        <f>+F11-B11</f>
        <v>-12175574.090000004</v>
      </c>
    </row>
    <row r="12" spans="1:7" ht="22.5" x14ac:dyDescent="0.2">
      <c r="A12" s="35" t="s">
        <v>21</v>
      </c>
      <c r="B12" s="40"/>
      <c r="C12" s="40"/>
      <c r="D12" s="40"/>
      <c r="E12" s="40"/>
      <c r="F12" s="40"/>
      <c r="G12" s="40"/>
    </row>
    <row r="13" spans="1:7" ht="22.5" x14ac:dyDescent="0.2">
      <c r="A13" s="35" t="s">
        <v>22</v>
      </c>
      <c r="B13" s="40">
        <v>24218205.119999997</v>
      </c>
      <c r="C13" s="40"/>
      <c r="D13" s="40">
        <f>+B13+C13</f>
        <v>24218205.119999997</v>
      </c>
      <c r="E13" s="40">
        <v>24218205.120000001</v>
      </c>
      <c r="F13" s="40">
        <f>+E13</f>
        <v>24218205.120000001</v>
      </c>
      <c r="G13" s="40">
        <f>+F13-B13</f>
        <v>0</v>
      </c>
    </row>
    <row r="14" spans="1:7" x14ac:dyDescent="0.2">
      <c r="A14" s="35" t="s">
        <v>23</v>
      </c>
      <c r="B14" s="15"/>
      <c r="C14" s="15"/>
      <c r="D14" s="15"/>
      <c r="E14" s="15"/>
      <c r="F14" s="15"/>
      <c r="G14" s="15"/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41">
        <f t="shared" ref="B16:C16" si="0">+B9+B11+B13</f>
        <v>52602293</v>
      </c>
      <c r="C16" s="41">
        <f t="shared" si="0"/>
        <v>29338741.399999999</v>
      </c>
      <c r="D16" s="41">
        <f>+D9+D11+D13</f>
        <v>81941034.400000006</v>
      </c>
      <c r="E16" s="41">
        <f t="shared" ref="E16:F16" si="1">+E9+E11+E13</f>
        <v>41887009.18</v>
      </c>
      <c r="F16" s="41">
        <f t="shared" si="1"/>
        <v>41733889.18</v>
      </c>
      <c r="G16" s="10"/>
    </row>
    <row r="17" spans="1:7" x14ac:dyDescent="0.2">
      <c r="A17" s="20"/>
      <c r="B17" s="21"/>
      <c r="C17" s="21"/>
      <c r="D17" s="24"/>
      <c r="E17" s="22" t="s">
        <v>25</v>
      </c>
      <c r="F17" s="25"/>
      <c r="G17" s="19"/>
    </row>
    <row r="18" spans="1:7" ht="10.5" customHeight="1" x14ac:dyDescent="0.2">
      <c r="A18" s="30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3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3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8" t="s">
        <v>27</v>
      </c>
      <c r="B21" s="16"/>
      <c r="C21" s="16"/>
      <c r="D21" s="16"/>
      <c r="E21" s="16"/>
      <c r="F21" s="16"/>
      <c r="G21" s="16"/>
    </row>
    <row r="22" spans="1:7" x14ac:dyDescent="0.2">
      <c r="A22" s="38" t="s">
        <v>14</v>
      </c>
      <c r="B22" s="17"/>
      <c r="C22" s="17"/>
      <c r="D22" s="17"/>
      <c r="E22" s="17"/>
      <c r="F22" s="17"/>
      <c r="G22" s="17"/>
    </row>
    <row r="23" spans="1:7" x14ac:dyDescent="0.2">
      <c r="A23" s="38" t="s">
        <v>15</v>
      </c>
      <c r="B23" s="17"/>
      <c r="C23" s="17"/>
      <c r="D23" s="17"/>
      <c r="E23" s="17"/>
      <c r="F23" s="17"/>
      <c r="G23" s="17"/>
    </row>
    <row r="24" spans="1:7" x14ac:dyDescent="0.2">
      <c r="A24" s="38" t="s">
        <v>16</v>
      </c>
      <c r="B24" s="17"/>
      <c r="C24" s="17"/>
      <c r="D24" s="17"/>
      <c r="E24" s="17"/>
      <c r="F24" s="17"/>
      <c r="G24" s="17"/>
    </row>
    <row r="25" spans="1:7" x14ac:dyDescent="0.2">
      <c r="A25" s="38" t="s">
        <v>17</v>
      </c>
      <c r="B25" s="17"/>
      <c r="C25" s="17"/>
      <c r="D25" s="17"/>
      <c r="E25" s="17"/>
      <c r="F25" s="17"/>
      <c r="G25" s="17"/>
    </row>
    <row r="26" spans="1:7" x14ac:dyDescent="0.2">
      <c r="A26" s="38" t="s">
        <v>28</v>
      </c>
      <c r="B26" s="17"/>
      <c r="C26" s="17"/>
      <c r="D26" s="17"/>
      <c r="E26" s="17"/>
      <c r="F26" s="17"/>
      <c r="G26" s="17"/>
    </row>
    <row r="27" spans="1:7" x14ac:dyDescent="0.2">
      <c r="A27" s="38" t="s">
        <v>29</v>
      </c>
      <c r="B27" s="17"/>
      <c r="C27" s="17"/>
      <c r="D27" s="17"/>
      <c r="E27" s="17"/>
      <c r="F27" s="17"/>
      <c r="G27" s="17"/>
    </row>
    <row r="28" spans="1:7" ht="22.5" x14ac:dyDescent="0.2">
      <c r="A28" s="38" t="s">
        <v>30</v>
      </c>
      <c r="B28" s="17"/>
      <c r="C28" s="17"/>
      <c r="D28" s="17"/>
      <c r="E28" s="17"/>
      <c r="F28" s="17"/>
      <c r="G28" s="17"/>
    </row>
    <row r="29" spans="1:7" ht="22.5" x14ac:dyDescent="0.2">
      <c r="A29" s="38" t="s">
        <v>22</v>
      </c>
      <c r="B29" s="42">
        <f>+B13</f>
        <v>24218205.119999997</v>
      </c>
      <c r="C29" s="42">
        <f>+C13</f>
        <v>0</v>
      </c>
      <c r="D29" s="42">
        <f>+B29+C29</f>
        <v>24218205.119999997</v>
      </c>
      <c r="E29" s="42">
        <f>+E13</f>
        <v>24218205.120000001</v>
      </c>
      <c r="F29" s="42">
        <f>+F13</f>
        <v>24218205.120000001</v>
      </c>
      <c r="G29" s="42">
        <f>+F29-B29</f>
        <v>0</v>
      </c>
    </row>
    <row r="30" spans="1:7" x14ac:dyDescent="0.2">
      <c r="A30" s="38"/>
      <c r="B30" s="42"/>
      <c r="C30" s="42"/>
      <c r="D30" s="42"/>
      <c r="E30" s="42"/>
      <c r="F30" s="42"/>
      <c r="G30" s="42"/>
    </row>
    <row r="31" spans="1:7" ht="33.75" x14ac:dyDescent="0.2">
      <c r="A31" s="39" t="s">
        <v>37</v>
      </c>
      <c r="B31" s="43"/>
      <c r="C31" s="43"/>
      <c r="D31" s="43"/>
      <c r="E31" s="43"/>
      <c r="F31" s="43"/>
      <c r="G31" s="43"/>
    </row>
    <row r="32" spans="1:7" x14ac:dyDescent="0.2">
      <c r="A32" s="38" t="s">
        <v>15</v>
      </c>
      <c r="B32" s="42"/>
      <c r="C32" s="42"/>
      <c r="D32" s="42"/>
      <c r="E32" s="42"/>
      <c r="F32" s="42"/>
      <c r="G32" s="42"/>
    </row>
    <row r="33" spans="1:7" x14ac:dyDescent="0.2">
      <c r="A33" s="38" t="s">
        <v>31</v>
      </c>
      <c r="B33" s="42"/>
      <c r="C33" s="42"/>
      <c r="D33" s="42">
        <f>+B33+C33</f>
        <v>0</v>
      </c>
      <c r="E33" s="42">
        <f>+E9</f>
        <v>1307170.27</v>
      </c>
      <c r="F33" s="42">
        <f>+F9</f>
        <v>1307170.27</v>
      </c>
      <c r="G33" s="42">
        <f>+F33-B33</f>
        <v>1307170.27</v>
      </c>
    </row>
    <row r="34" spans="1:7" ht="22.5" x14ac:dyDescent="0.2">
      <c r="A34" s="38" t="s">
        <v>32</v>
      </c>
      <c r="B34" s="42">
        <f>+B11</f>
        <v>28384087.880000003</v>
      </c>
      <c r="C34" s="42">
        <f>+C11</f>
        <v>29338741.399999999</v>
      </c>
      <c r="D34" s="42">
        <f>+B34+C34</f>
        <v>57722829.280000001</v>
      </c>
      <c r="E34" s="42">
        <f>+E11</f>
        <v>16361633.789999999</v>
      </c>
      <c r="F34" s="42">
        <f>+F11</f>
        <v>16208513.789999999</v>
      </c>
      <c r="G34" s="42">
        <f>+F34-B34</f>
        <v>-12175574.090000004</v>
      </c>
    </row>
    <row r="35" spans="1:7" ht="22.5" x14ac:dyDescent="0.2">
      <c r="A35" s="38" t="s">
        <v>22</v>
      </c>
      <c r="B35" s="17"/>
      <c r="C35" s="17"/>
      <c r="D35" s="17"/>
      <c r="E35" s="17"/>
      <c r="F35" s="17"/>
      <c r="G35" s="17"/>
    </row>
    <row r="36" spans="1:7" x14ac:dyDescent="0.2">
      <c r="A36" s="12"/>
      <c r="B36" s="17"/>
      <c r="C36" s="17"/>
      <c r="D36" s="17"/>
      <c r="E36" s="17"/>
      <c r="F36" s="17"/>
      <c r="G36" s="17"/>
    </row>
    <row r="37" spans="1:7" x14ac:dyDescent="0.2">
      <c r="A37" s="29" t="s">
        <v>33</v>
      </c>
      <c r="B37" s="18"/>
      <c r="C37" s="18"/>
      <c r="D37" s="18"/>
      <c r="E37" s="18"/>
      <c r="F37" s="18"/>
      <c r="G37" s="18"/>
    </row>
    <row r="38" spans="1:7" x14ac:dyDescent="0.2">
      <c r="A38" s="38" t="s">
        <v>23</v>
      </c>
      <c r="B38" s="18"/>
      <c r="C38" s="18"/>
      <c r="D38" s="18"/>
      <c r="E38" s="18"/>
      <c r="F38" s="18"/>
      <c r="G38" s="18"/>
    </row>
    <row r="39" spans="1:7" x14ac:dyDescent="0.2">
      <c r="A39" s="38"/>
      <c r="B39" s="18"/>
      <c r="C39" s="18"/>
      <c r="D39" s="18"/>
      <c r="E39" s="18"/>
      <c r="F39" s="18"/>
      <c r="G39" s="18"/>
    </row>
    <row r="40" spans="1:7" x14ac:dyDescent="0.2">
      <c r="A40" s="13" t="s">
        <v>24</v>
      </c>
      <c r="B40" s="41">
        <f>+B29+B34+B35+B36</f>
        <v>52602293</v>
      </c>
      <c r="C40" s="41">
        <f>+C29+C34+C35+C36</f>
        <v>29338741.399999999</v>
      </c>
      <c r="D40" s="41">
        <f>+D34+D29+D35+D36</f>
        <v>81941034.400000006</v>
      </c>
      <c r="E40" s="41">
        <f>+E29+E34+E33+E36</f>
        <v>41887009.18</v>
      </c>
      <c r="F40" s="41">
        <f>+F29+F34+F33+F36</f>
        <v>41733889.18</v>
      </c>
      <c r="G40" s="10"/>
    </row>
    <row r="41" spans="1:7" x14ac:dyDescent="0.2">
      <c r="A41" s="20"/>
      <c r="B41" s="21"/>
      <c r="C41" s="21"/>
      <c r="D41" s="21"/>
      <c r="E41" s="22" t="s">
        <v>25</v>
      </c>
      <c r="F41" s="23"/>
      <c r="G41" s="19"/>
    </row>
    <row r="43" spans="1:7" ht="22.5" x14ac:dyDescent="0.2">
      <c r="A43" s="26" t="s">
        <v>34</v>
      </c>
    </row>
    <row r="44" spans="1:7" x14ac:dyDescent="0.2">
      <c r="A44" s="27" t="s">
        <v>35</v>
      </c>
    </row>
    <row r="45" spans="1:7" x14ac:dyDescent="0.2">
      <c r="A45" s="27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2012-12-11T20:48:19Z</dcterms:created>
  <dcterms:modified xsi:type="dcterms:W3CDTF">2023-01-18T18:31:34Z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